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výkaz činností (výkaz-výmer)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<sst xmlns="http://schemas.openxmlformats.org/spreadsheetml/2006/main" count="186" uniqueCount="53">
  <si>
    <t>Rok</t>
  </si>
  <si>
    <t>Výkon</t>
  </si>
  <si>
    <t>Merná jednotka</t>
  </si>
  <si>
    <t>Množstvo</t>
  </si>
  <si>
    <t>Cena za jednotku bez DPH</t>
  </si>
  <si>
    <t>Cena za jednotku s DPH</t>
  </si>
  <si>
    <t>ha</t>
  </si>
  <si>
    <t>ks</t>
  </si>
  <si>
    <t>kg</t>
  </si>
  <si>
    <t>Spolu 2015</t>
  </si>
  <si>
    <t>Spolu 2016</t>
  </si>
  <si>
    <t>Spolu 2017</t>
  </si>
  <si>
    <t>Spolu 2018</t>
  </si>
  <si>
    <t>Cena spolu bez DPH</t>
  </si>
  <si>
    <t>Cena spolu s DPH</t>
  </si>
  <si>
    <t>Celoplošná príprava pôdy:</t>
  </si>
  <si>
    <t>trhanie pňov</t>
  </si>
  <si>
    <t>hlboká orba</t>
  </si>
  <si>
    <t>bránenie</t>
  </si>
  <si>
    <t>odvoz a likvidácia pňov</t>
  </si>
  <si>
    <t>zhrnutie vegetácie buldozérom do depónií</t>
  </si>
  <si>
    <t>Prvé zalesňovanie</t>
  </si>
  <si>
    <t>Rok 2016</t>
  </si>
  <si>
    <t>Rok 2015</t>
  </si>
  <si>
    <t>Rok 2017</t>
  </si>
  <si>
    <t>Rok 2018</t>
  </si>
  <si>
    <t>-</t>
  </si>
  <si>
    <t>Spolu 2015 -2018</t>
  </si>
  <si>
    <t xml:space="preserve">Prečistka </t>
  </si>
  <si>
    <t>Výžin</t>
  </si>
  <si>
    <t>Výsek nežiadúcich drevín</t>
  </si>
  <si>
    <t>dub letný</t>
  </si>
  <si>
    <t>borovica lesná</t>
  </si>
  <si>
    <t xml:space="preserve">Sadenice </t>
  </si>
  <si>
    <t>Dub letný</t>
  </si>
  <si>
    <t>Topoľ šľachtený</t>
  </si>
  <si>
    <t>Zalesňovanie</t>
  </si>
  <si>
    <t>Borovica lesná</t>
  </si>
  <si>
    <t>Sadenice</t>
  </si>
  <si>
    <t>Prečistka</t>
  </si>
  <si>
    <t>Vyžín</t>
  </si>
  <si>
    <t>Vybudovanie veľkoplošného oplôtku</t>
  </si>
  <si>
    <t>drevené  stĺpy</t>
  </si>
  <si>
    <t>oplôtkové lesnícke pletivo - pozinkované</t>
  </si>
  <si>
    <t>m</t>
  </si>
  <si>
    <t>m2</t>
  </si>
  <si>
    <t>šponovací drôt</t>
  </si>
  <si>
    <t>vstupná brána</t>
  </si>
  <si>
    <t>U-klince</t>
  </si>
  <si>
    <t>šponováky</t>
  </si>
  <si>
    <t>roxorový hák</t>
  </si>
  <si>
    <t>stavebná činnosť</t>
  </si>
  <si>
    <t>€/bm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</si>
</sst>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80C]"/>
    <numFmt numFmtId="166" formatCode="#,##0.00\ [$€-1007]"/>
    <numFmt numFmtId="167" formatCode="#,##0.00\ [$€-40C]"/>
    <numFmt numFmtId="168" formatCode="_-* #,##0.00\ [$€-1]_-;\-* #,##0.00\ [$€-1]_-;_-* &quot;-&quot;??\ [$€-1]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 shrinkToFit="1"/>
    </xf>
    <xf numFmtId="168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0" fontId="3" fillId="19" borderId="12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right" vertical="center"/>
    </xf>
    <xf numFmtId="0" fontId="2" fillId="19" borderId="12" xfId="0" applyFont="1" applyFill="1" applyBorder="1" applyAlignment="1">
      <alignment horizontal="right"/>
    </xf>
    <xf numFmtId="164" fontId="2" fillId="19" borderId="12" xfId="0" applyNumberFormat="1" applyFont="1" applyFill="1" applyBorder="1" applyAlignment="1">
      <alignment horizontal="right"/>
    </xf>
    <xf numFmtId="164" fontId="2" fillId="19" borderId="13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5" xfId="0" applyFont="1" applyFill="1" applyBorder="1" applyAlignment="1">
      <alignment horizontal="right" vertical="center"/>
    </xf>
    <xf numFmtId="164" fontId="5" fillId="19" borderId="15" xfId="0" applyNumberFormat="1" applyFont="1" applyFill="1" applyBorder="1" applyAlignment="1">
      <alignment horizontal="right" vertical="center"/>
    </xf>
    <xf numFmtId="166" fontId="4" fillId="19" borderId="15" xfId="0" applyNumberFormat="1" applyFont="1" applyFill="1" applyBorder="1" applyAlignment="1">
      <alignment horizontal="right"/>
    </xf>
    <xf numFmtId="166" fontId="4" fillId="19" borderId="16" xfId="0" applyNumberFormat="1" applyFont="1" applyFill="1" applyBorder="1" applyAlignment="1">
      <alignment horizontal="right"/>
    </xf>
    <xf numFmtId="167" fontId="4" fillId="19" borderId="15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center" vertical="center"/>
    </xf>
    <xf numFmtId="4" fontId="5" fillId="19" borderId="15" xfId="0" applyNumberFormat="1" applyFont="1" applyFill="1" applyBorder="1" applyAlignment="1">
      <alignment horizontal="right" vertical="center"/>
    </xf>
    <xf numFmtId="165" fontId="4" fillId="19" borderId="16" xfId="0" applyNumberFormat="1" applyFont="1" applyFill="1" applyBorder="1" applyAlignment="1">
      <alignment horizontal="right"/>
    </xf>
    <xf numFmtId="0" fontId="4" fillId="19" borderId="1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left" vertical="center"/>
    </xf>
    <xf numFmtId="0" fontId="5" fillId="19" borderId="18" xfId="0" applyFont="1" applyFill="1" applyBorder="1" applyAlignment="1">
      <alignment horizontal="center" vertical="center"/>
    </xf>
    <xf numFmtId="4" fontId="5" fillId="19" borderId="18" xfId="0" applyNumberFormat="1" applyFont="1" applyFill="1" applyBorder="1" applyAlignment="1">
      <alignment horizontal="right" vertical="center"/>
    </xf>
    <xf numFmtId="164" fontId="5" fillId="19" borderId="18" xfId="0" applyNumberFormat="1" applyFont="1" applyFill="1" applyBorder="1" applyAlignment="1">
      <alignment horizontal="right" vertical="center"/>
    </xf>
    <xf numFmtId="166" fontId="4" fillId="19" borderId="18" xfId="0" applyNumberFormat="1" applyFont="1" applyFill="1" applyBorder="1" applyAlignment="1">
      <alignment horizontal="right"/>
    </xf>
    <xf numFmtId="165" fontId="4" fillId="19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" fontId="5" fillId="0" borderId="21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6" fontId="5" fillId="0" borderId="21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0" fontId="4" fillId="19" borderId="2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right" vertical="center"/>
    </xf>
    <xf numFmtId="4" fontId="5" fillId="19" borderId="23" xfId="0" applyNumberFormat="1" applyFont="1" applyFill="1" applyBorder="1" applyAlignment="1">
      <alignment horizontal="right"/>
    </xf>
    <xf numFmtId="0" fontId="5" fillId="19" borderId="23" xfId="0" applyFont="1" applyFill="1" applyBorder="1" applyAlignment="1">
      <alignment horizontal="right"/>
    </xf>
    <xf numFmtId="0" fontId="5" fillId="19" borderId="24" xfId="0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/>
    </xf>
    <xf numFmtId="4" fontId="2" fillId="19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 wrapText="1"/>
    </xf>
    <xf numFmtId="168" fontId="5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right"/>
    </xf>
    <xf numFmtId="2" fontId="5" fillId="19" borderId="23" xfId="0" applyNumberFormat="1" applyFont="1" applyFill="1" applyBorder="1" applyAlignment="1">
      <alignment horizontal="right" vertical="center"/>
    </xf>
    <xf numFmtId="164" fontId="5" fillId="19" borderId="23" xfId="0" applyNumberFormat="1" applyFont="1" applyFill="1" applyBorder="1" applyAlignment="1">
      <alignment horizontal="right" vertical="center"/>
    </xf>
    <xf numFmtId="0" fontId="5" fillId="19" borderId="23" xfId="0" applyFont="1" applyFill="1" applyBorder="1" applyAlignment="1">
      <alignment horizontal="left" vertical="center"/>
    </xf>
    <xf numFmtId="4" fontId="5" fillId="19" borderId="23" xfId="0" applyNumberFormat="1" applyFont="1" applyFill="1" applyBorder="1" applyAlignment="1">
      <alignment horizontal="right" vertical="center"/>
    </xf>
    <xf numFmtId="166" fontId="5" fillId="19" borderId="23" xfId="0" applyNumberFormat="1" applyFont="1" applyFill="1" applyBorder="1" applyAlignment="1">
      <alignment horizontal="right"/>
    </xf>
    <xf numFmtId="165" fontId="5" fillId="19" borderId="24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vertical="center" wrapText="1" shrinkToFit="1"/>
    </xf>
    <xf numFmtId="0" fontId="5" fillId="0" borderId="33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5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3" fillId="19" borderId="38" xfId="0" applyFont="1" applyFill="1" applyBorder="1" applyAlignment="1">
      <alignment horizontal="left" vertical="center"/>
    </xf>
    <xf numFmtId="0" fontId="3" fillId="19" borderId="12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31">
      <selection activeCell="D54" sqref="D54"/>
    </sheetView>
  </sheetViews>
  <sheetFormatPr defaultColWidth="9.140625" defaultRowHeight="15"/>
  <cols>
    <col min="1" max="1" width="10.00390625" style="0" customWidth="1"/>
    <col min="2" max="2" width="39.7109375" style="0" customWidth="1"/>
    <col min="3" max="3" width="12.57421875" style="0" customWidth="1"/>
    <col min="4" max="4" width="11.421875" style="0" customWidth="1"/>
    <col min="5" max="5" width="13.421875" style="0" customWidth="1"/>
    <col min="6" max="6" width="16.57421875" style="2" bestFit="1" customWidth="1"/>
    <col min="7" max="7" width="11.57421875" style="0" customWidth="1"/>
    <col min="8" max="8" width="16.57421875" style="0" bestFit="1" customWidth="1"/>
    <col min="11" max="11" width="11.421875" style="0" bestFit="1" customWidth="1"/>
  </cols>
  <sheetData>
    <row r="1" spans="1:8" ht="43.5" thickBot="1">
      <c r="A1" s="86" t="s">
        <v>0</v>
      </c>
      <c r="B1" s="86" t="s">
        <v>1</v>
      </c>
      <c r="C1" s="87" t="s">
        <v>2</v>
      </c>
      <c r="D1" s="86" t="s">
        <v>3</v>
      </c>
      <c r="E1" s="88" t="s">
        <v>4</v>
      </c>
      <c r="F1" s="89" t="s">
        <v>13</v>
      </c>
      <c r="G1" s="88" t="s">
        <v>5</v>
      </c>
      <c r="H1" s="89" t="s">
        <v>14</v>
      </c>
    </row>
    <row r="2" spans="1:8" ht="15">
      <c r="A2" s="90" t="s">
        <v>23</v>
      </c>
      <c r="B2" s="91"/>
      <c r="C2" s="92"/>
      <c r="D2" s="93"/>
      <c r="E2" s="94"/>
      <c r="F2" s="95"/>
      <c r="G2" s="94"/>
      <c r="H2" s="96"/>
    </row>
    <row r="3" spans="1:8" ht="15">
      <c r="A3" s="97"/>
      <c r="B3" s="26" t="s">
        <v>15</v>
      </c>
      <c r="C3" s="22"/>
      <c r="D3" s="23"/>
      <c r="E3" s="24"/>
      <c r="F3" s="25"/>
      <c r="G3" s="24"/>
      <c r="H3" s="98"/>
    </row>
    <row r="4" spans="1:8" ht="15">
      <c r="A4" s="97"/>
      <c r="B4" s="27" t="s">
        <v>16</v>
      </c>
      <c r="C4" s="28" t="s">
        <v>6</v>
      </c>
      <c r="D4" s="29">
        <v>45.01</v>
      </c>
      <c r="E4" s="30"/>
      <c r="F4" s="30">
        <f>D4*E4</f>
        <v>0</v>
      </c>
      <c r="G4" s="30">
        <f>E4*1.2</f>
        <v>0</v>
      </c>
      <c r="H4" s="99">
        <f>G4*D4</f>
        <v>0</v>
      </c>
    </row>
    <row r="5" spans="1:8" ht="15">
      <c r="A5" s="97"/>
      <c r="B5" s="27" t="s">
        <v>19</v>
      </c>
      <c r="C5" s="28" t="s">
        <v>6</v>
      </c>
      <c r="D5" s="29">
        <v>45.01</v>
      </c>
      <c r="E5" s="30"/>
      <c r="F5" s="30">
        <f aca="true" t="shared" si="0" ref="F5:F17">D5*E5</f>
        <v>0</v>
      </c>
      <c r="G5" s="30">
        <f aca="true" t="shared" si="1" ref="G5:G17">E5*1.2</f>
        <v>0</v>
      </c>
      <c r="H5" s="99">
        <f aca="true" t="shared" si="2" ref="H5:H17">G5*D5</f>
        <v>0</v>
      </c>
    </row>
    <row r="6" spans="1:8" ht="15">
      <c r="A6" s="97"/>
      <c r="B6" s="27" t="s">
        <v>20</v>
      </c>
      <c r="C6" s="28" t="s">
        <v>6</v>
      </c>
      <c r="D6" s="29">
        <v>45.01</v>
      </c>
      <c r="E6" s="30"/>
      <c r="F6" s="30">
        <f t="shared" si="0"/>
        <v>0</v>
      </c>
      <c r="G6" s="30">
        <f t="shared" si="1"/>
        <v>0</v>
      </c>
      <c r="H6" s="99">
        <f t="shared" si="2"/>
        <v>0</v>
      </c>
    </row>
    <row r="7" spans="1:8" ht="15">
      <c r="A7" s="97"/>
      <c r="B7" s="27" t="s">
        <v>17</v>
      </c>
      <c r="C7" s="28" t="s">
        <v>6</v>
      </c>
      <c r="D7" s="29">
        <v>45.01</v>
      </c>
      <c r="E7" s="30"/>
      <c r="F7" s="30">
        <f t="shared" si="0"/>
        <v>0</v>
      </c>
      <c r="G7" s="30">
        <f t="shared" si="1"/>
        <v>0</v>
      </c>
      <c r="H7" s="99">
        <f t="shared" si="2"/>
        <v>0</v>
      </c>
    </row>
    <row r="8" spans="1:8" ht="15">
      <c r="A8" s="97"/>
      <c r="B8" s="27" t="s">
        <v>18</v>
      </c>
      <c r="C8" s="28" t="s">
        <v>6</v>
      </c>
      <c r="D8" s="29">
        <v>45.01</v>
      </c>
      <c r="E8" s="30"/>
      <c r="F8" s="30">
        <f t="shared" si="0"/>
        <v>0</v>
      </c>
      <c r="G8" s="30">
        <f t="shared" si="1"/>
        <v>0</v>
      </c>
      <c r="H8" s="99">
        <f t="shared" si="2"/>
        <v>0</v>
      </c>
    </row>
    <row r="9" spans="1:8" ht="15">
      <c r="A9" s="97"/>
      <c r="B9" s="26" t="s">
        <v>28</v>
      </c>
      <c r="C9" s="28" t="s">
        <v>6</v>
      </c>
      <c r="D9" s="29">
        <v>25.83</v>
      </c>
      <c r="E9" s="30"/>
      <c r="F9" s="30">
        <f t="shared" si="0"/>
        <v>0</v>
      </c>
      <c r="G9" s="30">
        <f t="shared" si="1"/>
        <v>0</v>
      </c>
      <c r="H9" s="99">
        <f t="shared" si="2"/>
        <v>0</v>
      </c>
    </row>
    <row r="10" spans="1:8" ht="15">
      <c r="A10" s="97"/>
      <c r="B10" s="26" t="s">
        <v>29</v>
      </c>
      <c r="C10" s="28" t="s">
        <v>6</v>
      </c>
      <c r="D10" s="29">
        <v>22.7</v>
      </c>
      <c r="E10" s="30"/>
      <c r="F10" s="30">
        <f t="shared" si="0"/>
        <v>0</v>
      </c>
      <c r="G10" s="30">
        <f t="shared" si="1"/>
        <v>0</v>
      </c>
      <c r="H10" s="99">
        <f t="shared" si="2"/>
        <v>0</v>
      </c>
    </row>
    <row r="11" spans="1:8" ht="15">
      <c r="A11" s="97"/>
      <c r="B11" s="26" t="s">
        <v>30</v>
      </c>
      <c r="C11" s="28" t="s">
        <v>6</v>
      </c>
      <c r="D11" s="29">
        <v>81.81</v>
      </c>
      <c r="E11" s="30"/>
      <c r="F11" s="30">
        <f t="shared" si="0"/>
        <v>0</v>
      </c>
      <c r="G11" s="30">
        <f t="shared" si="1"/>
        <v>0</v>
      </c>
      <c r="H11" s="99">
        <f t="shared" si="2"/>
        <v>0</v>
      </c>
    </row>
    <row r="12" spans="1:8" ht="15">
      <c r="A12" s="97"/>
      <c r="B12" s="26" t="s">
        <v>21</v>
      </c>
      <c r="C12" s="117"/>
      <c r="D12" s="118"/>
      <c r="E12" s="118"/>
      <c r="F12" s="118"/>
      <c r="G12" s="118"/>
      <c r="H12" s="119"/>
    </row>
    <row r="13" spans="1:8" ht="15">
      <c r="A13" s="97"/>
      <c r="B13" s="27" t="s">
        <v>31</v>
      </c>
      <c r="C13" s="28" t="s">
        <v>7</v>
      </c>
      <c r="D13" s="29">
        <v>191700</v>
      </c>
      <c r="E13" s="30"/>
      <c r="F13" s="30">
        <f t="shared" si="0"/>
        <v>0</v>
      </c>
      <c r="G13" s="30">
        <f t="shared" si="1"/>
        <v>0</v>
      </c>
      <c r="H13" s="99">
        <f t="shared" si="2"/>
        <v>0</v>
      </c>
    </row>
    <row r="14" spans="1:8" ht="15">
      <c r="A14" s="97"/>
      <c r="B14" s="27" t="s">
        <v>32</v>
      </c>
      <c r="C14" s="28" t="s">
        <v>7</v>
      </c>
      <c r="D14" s="29">
        <v>58440</v>
      </c>
      <c r="E14" s="30"/>
      <c r="F14" s="30">
        <f t="shared" si="0"/>
        <v>0</v>
      </c>
      <c r="G14" s="30">
        <f t="shared" si="1"/>
        <v>0</v>
      </c>
      <c r="H14" s="99">
        <f t="shared" si="2"/>
        <v>0</v>
      </c>
    </row>
    <row r="15" spans="1:8" ht="15">
      <c r="A15" s="97"/>
      <c r="B15" s="26" t="s">
        <v>33</v>
      </c>
      <c r="C15" s="117"/>
      <c r="D15" s="118"/>
      <c r="E15" s="118"/>
      <c r="F15" s="118"/>
      <c r="G15" s="118"/>
      <c r="H15" s="119"/>
    </row>
    <row r="16" spans="1:8" ht="15">
      <c r="A16" s="97"/>
      <c r="B16" s="27" t="s">
        <v>31</v>
      </c>
      <c r="C16" s="28" t="s">
        <v>7</v>
      </c>
      <c r="D16" s="29">
        <v>191700</v>
      </c>
      <c r="E16" s="30"/>
      <c r="F16" s="30">
        <f t="shared" si="0"/>
        <v>0</v>
      </c>
      <c r="G16" s="30">
        <f t="shared" si="1"/>
        <v>0</v>
      </c>
      <c r="H16" s="99">
        <f t="shared" si="2"/>
        <v>0</v>
      </c>
    </row>
    <row r="17" spans="1:8" ht="15.75" thickBot="1">
      <c r="A17" s="100"/>
      <c r="B17" s="38" t="s">
        <v>32</v>
      </c>
      <c r="C17" s="39" t="s">
        <v>7</v>
      </c>
      <c r="D17" s="36">
        <v>58440</v>
      </c>
      <c r="E17" s="40"/>
      <c r="F17" s="40">
        <f t="shared" si="0"/>
        <v>0</v>
      </c>
      <c r="G17" s="40">
        <f t="shared" si="1"/>
        <v>0</v>
      </c>
      <c r="H17" s="101">
        <f t="shared" si="2"/>
        <v>0</v>
      </c>
    </row>
    <row r="18" spans="1:11" ht="15.75" thickBot="1">
      <c r="A18" s="50" t="s">
        <v>9</v>
      </c>
      <c r="B18" s="51"/>
      <c r="C18" s="51"/>
      <c r="D18" s="52" t="s">
        <v>26</v>
      </c>
      <c r="E18" s="53" t="s">
        <v>26</v>
      </c>
      <c r="F18" s="54">
        <f>SUM(F4:F17)</f>
        <v>0</v>
      </c>
      <c r="G18" s="53" t="s">
        <v>26</v>
      </c>
      <c r="H18" s="55">
        <f>SUM(H4:H17)</f>
        <v>0</v>
      </c>
      <c r="K18" s="71"/>
    </row>
    <row r="19" spans="1:8" ht="15.75" thickBot="1">
      <c r="A19" s="4"/>
      <c r="B19" s="5"/>
      <c r="C19" s="5"/>
      <c r="D19" s="12"/>
      <c r="E19" s="13"/>
      <c r="F19" s="14"/>
      <c r="G19" s="13"/>
      <c r="H19" s="14"/>
    </row>
    <row r="20" spans="1:8" ht="15.75" thickBot="1">
      <c r="A20" s="78" t="s">
        <v>22</v>
      </c>
      <c r="B20" s="79"/>
      <c r="C20" s="80"/>
      <c r="D20" s="81"/>
      <c r="E20" s="81"/>
      <c r="F20" s="82"/>
      <c r="G20" s="83"/>
      <c r="H20" s="84"/>
    </row>
    <row r="21" spans="1:8" ht="15">
      <c r="A21" s="72"/>
      <c r="B21" s="73" t="s">
        <v>36</v>
      </c>
      <c r="C21" s="126"/>
      <c r="D21" s="127"/>
      <c r="E21" s="127"/>
      <c r="F21" s="127"/>
      <c r="G21" s="127"/>
      <c r="H21" s="128"/>
    </row>
    <row r="22" spans="1:8" ht="15">
      <c r="A22" s="32"/>
      <c r="B22" s="27" t="s">
        <v>34</v>
      </c>
      <c r="C22" s="32" t="s">
        <v>7</v>
      </c>
      <c r="D22" s="33">
        <v>109600</v>
      </c>
      <c r="E22" s="31"/>
      <c r="F22" s="43">
        <f aca="true" t="shared" si="3" ref="F22:F30">D22*E22</f>
        <v>0</v>
      </c>
      <c r="G22" s="37">
        <f aca="true" t="shared" si="4" ref="G22:G30">E22*1.2</f>
        <v>0</v>
      </c>
      <c r="H22" s="44">
        <f aca="true" t="shared" si="5" ref="H22:H30">D22*G22</f>
        <v>0</v>
      </c>
    </row>
    <row r="23" spans="1:8" ht="15">
      <c r="A23" s="32"/>
      <c r="B23" s="27" t="s">
        <v>37</v>
      </c>
      <c r="C23" s="32" t="s">
        <v>7</v>
      </c>
      <c r="D23" s="33">
        <v>117720</v>
      </c>
      <c r="E23" s="31"/>
      <c r="F23" s="43">
        <f t="shared" si="3"/>
        <v>0</v>
      </c>
      <c r="G23" s="37">
        <f t="shared" si="4"/>
        <v>0</v>
      </c>
      <c r="H23" s="44">
        <f t="shared" si="5"/>
        <v>0</v>
      </c>
    </row>
    <row r="24" spans="1:8" ht="15">
      <c r="A24" s="32"/>
      <c r="B24" s="27" t="s">
        <v>35</v>
      </c>
      <c r="C24" s="32" t="s">
        <v>7</v>
      </c>
      <c r="D24" s="33">
        <v>600</v>
      </c>
      <c r="E24" s="31"/>
      <c r="F24" s="43">
        <f t="shared" si="3"/>
        <v>0</v>
      </c>
      <c r="G24" s="37">
        <f t="shared" si="4"/>
        <v>0</v>
      </c>
      <c r="H24" s="44">
        <f t="shared" si="5"/>
        <v>0</v>
      </c>
    </row>
    <row r="25" spans="1:8" ht="15">
      <c r="A25" s="32"/>
      <c r="B25" s="26" t="s">
        <v>38</v>
      </c>
      <c r="C25" s="129"/>
      <c r="D25" s="130"/>
      <c r="E25" s="130"/>
      <c r="F25" s="130"/>
      <c r="G25" s="130"/>
      <c r="H25" s="131"/>
    </row>
    <row r="26" spans="1:8" ht="15">
      <c r="A26" s="32"/>
      <c r="B26" s="27" t="s">
        <v>34</v>
      </c>
      <c r="C26" s="32" t="s">
        <v>7</v>
      </c>
      <c r="D26" s="33">
        <v>109600</v>
      </c>
      <c r="E26" s="31"/>
      <c r="F26" s="43">
        <f t="shared" si="3"/>
        <v>0</v>
      </c>
      <c r="G26" s="37">
        <f t="shared" si="4"/>
        <v>0</v>
      </c>
      <c r="H26" s="44">
        <f t="shared" si="5"/>
        <v>0</v>
      </c>
    </row>
    <row r="27" spans="1:8" ht="15">
      <c r="A27" s="32"/>
      <c r="B27" s="27" t="s">
        <v>37</v>
      </c>
      <c r="C27" s="32" t="s">
        <v>7</v>
      </c>
      <c r="D27" s="33">
        <v>117720</v>
      </c>
      <c r="E27" s="31"/>
      <c r="F27" s="43">
        <f t="shared" si="3"/>
        <v>0</v>
      </c>
      <c r="G27" s="37">
        <f t="shared" si="4"/>
        <v>0</v>
      </c>
      <c r="H27" s="44">
        <f t="shared" si="5"/>
        <v>0</v>
      </c>
    </row>
    <row r="28" spans="1:8" ht="15">
      <c r="A28" s="32"/>
      <c r="B28" s="27" t="s">
        <v>35</v>
      </c>
      <c r="C28" s="32" t="s">
        <v>7</v>
      </c>
      <c r="D28" s="33">
        <v>600</v>
      </c>
      <c r="E28" s="31"/>
      <c r="F28" s="43">
        <f t="shared" si="3"/>
        <v>0</v>
      </c>
      <c r="G28" s="37">
        <f t="shared" si="4"/>
        <v>0</v>
      </c>
      <c r="H28" s="44">
        <f t="shared" si="5"/>
        <v>0</v>
      </c>
    </row>
    <row r="29" spans="1:8" ht="15">
      <c r="A29" s="32"/>
      <c r="B29" s="26" t="s">
        <v>29</v>
      </c>
      <c r="C29" s="32" t="s">
        <v>6</v>
      </c>
      <c r="D29" s="33">
        <v>54.21</v>
      </c>
      <c r="E29" s="31"/>
      <c r="F29" s="43">
        <f t="shared" si="3"/>
        <v>0</v>
      </c>
      <c r="G29" s="37">
        <f t="shared" si="4"/>
        <v>0</v>
      </c>
      <c r="H29" s="44">
        <f t="shared" si="5"/>
        <v>0</v>
      </c>
    </row>
    <row r="30" spans="1:8" ht="15">
      <c r="A30" s="32"/>
      <c r="B30" s="26" t="s">
        <v>39</v>
      </c>
      <c r="C30" s="41" t="s">
        <v>6</v>
      </c>
      <c r="D30" s="42">
        <v>9.66</v>
      </c>
      <c r="E30" s="37"/>
      <c r="F30" s="43">
        <f t="shared" si="3"/>
        <v>0</v>
      </c>
      <c r="G30" s="37">
        <f t="shared" si="4"/>
        <v>0</v>
      </c>
      <c r="H30" s="44">
        <f t="shared" si="5"/>
        <v>0</v>
      </c>
    </row>
    <row r="31" spans="1:8" ht="15">
      <c r="A31" s="41"/>
      <c r="B31" s="116" t="s">
        <v>30</v>
      </c>
      <c r="C31" s="32" t="s">
        <v>6</v>
      </c>
      <c r="D31" s="33">
        <v>10.89</v>
      </c>
      <c r="E31" s="31"/>
      <c r="F31" s="34">
        <f aca="true" t="shared" si="6" ref="F31:F40">D31*E31</f>
        <v>0</v>
      </c>
      <c r="G31" s="31">
        <f aca="true" t="shared" si="7" ref="G31:G40">E31*1.2</f>
        <v>0</v>
      </c>
      <c r="H31" s="35">
        <f aca="true" t="shared" si="8" ref="H31:H40">D31*G31</f>
        <v>0</v>
      </c>
    </row>
    <row r="32" spans="1:8" ht="15">
      <c r="A32" s="111"/>
      <c r="B32" s="70" t="s">
        <v>41</v>
      </c>
      <c r="C32" s="132"/>
      <c r="D32" s="133"/>
      <c r="E32" s="133"/>
      <c r="F32" s="133"/>
      <c r="G32" s="133"/>
      <c r="H32" s="133"/>
    </row>
    <row r="33" spans="1:8" ht="15">
      <c r="A33" s="111"/>
      <c r="B33" s="69" t="s">
        <v>42</v>
      </c>
      <c r="C33" s="32" t="s">
        <v>7</v>
      </c>
      <c r="D33" s="33">
        <v>4520</v>
      </c>
      <c r="E33" s="31"/>
      <c r="F33" s="34">
        <f t="shared" si="6"/>
        <v>0</v>
      </c>
      <c r="G33" s="31">
        <f t="shared" si="7"/>
        <v>0</v>
      </c>
      <c r="H33" s="35">
        <f t="shared" si="8"/>
        <v>0</v>
      </c>
    </row>
    <row r="34" spans="1:8" ht="15">
      <c r="A34" s="111"/>
      <c r="B34" s="69" t="s">
        <v>43</v>
      </c>
      <c r="C34" s="85" t="s">
        <v>45</v>
      </c>
      <c r="D34" s="112">
        <v>25200</v>
      </c>
      <c r="E34" s="113"/>
      <c r="F34" s="34">
        <f t="shared" si="6"/>
        <v>0</v>
      </c>
      <c r="G34" s="31">
        <f t="shared" si="7"/>
        <v>0</v>
      </c>
      <c r="H34" s="35">
        <f t="shared" si="8"/>
        <v>0</v>
      </c>
    </row>
    <row r="35" spans="1:8" ht="15">
      <c r="A35" s="111"/>
      <c r="B35" s="69" t="s">
        <v>46</v>
      </c>
      <c r="C35" s="85" t="s">
        <v>44</v>
      </c>
      <c r="D35" s="112">
        <v>33600</v>
      </c>
      <c r="E35" s="113"/>
      <c r="F35" s="34">
        <f t="shared" si="6"/>
        <v>0</v>
      </c>
      <c r="G35" s="31">
        <f t="shared" si="7"/>
        <v>0</v>
      </c>
      <c r="H35" s="35">
        <f t="shared" si="8"/>
        <v>0</v>
      </c>
    </row>
    <row r="36" spans="1:8" ht="15">
      <c r="A36" s="111"/>
      <c r="B36" s="69" t="s">
        <v>47</v>
      </c>
      <c r="C36" s="85" t="s">
        <v>7</v>
      </c>
      <c r="D36" s="112">
        <v>4</v>
      </c>
      <c r="E36" s="113"/>
      <c r="F36" s="34">
        <f t="shared" si="6"/>
        <v>0</v>
      </c>
      <c r="G36" s="31">
        <f t="shared" si="7"/>
        <v>0</v>
      </c>
      <c r="H36" s="35">
        <f t="shared" si="8"/>
        <v>0</v>
      </c>
    </row>
    <row r="37" spans="1:8" ht="15">
      <c r="A37" s="111"/>
      <c r="B37" s="69" t="s">
        <v>49</v>
      </c>
      <c r="C37" s="85" t="s">
        <v>7</v>
      </c>
      <c r="D37" s="112">
        <v>1344</v>
      </c>
      <c r="E37" s="113"/>
      <c r="F37" s="34">
        <f t="shared" si="6"/>
        <v>0</v>
      </c>
      <c r="G37" s="31">
        <f t="shared" si="7"/>
        <v>0</v>
      </c>
      <c r="H37" s="35">
        <f t="shared" si="8"/>
        <v>0</v>
      </c>
    </row>
    <row r="38" spans="1:8" ht="15">
      <c r="A38" s="111"/>
      <c r="B38" s="69" t="s">
        <v>48</v>
      </c>
      <c r="C38" s="72" t="s">
        <v>8</v>
      </c>
      <c r="D38" s="74">
        <v>200</v>
      </c>
      <c r="E38" s="75"/>
      <c r="F38" s="34">
        <f t="shared" si="6"/>
        <v>0</v>
      </c>
      <c r="G38" s="31">
        <f t="shared" si="7"/>
        <v>0</v>
      </c>
      <c r="H38" s="35">
        <f t="shared" si="8"/>
        <v>0</v>
      </c>
    </row>
    <row r="39" spans="1:8" ht="15">
      <c r="A39" s="111"/>
      <c r="B39" s="69" t="s">
        <v>50</v>
      </c>
      <c r="C39" s="85" t="s">
        <v>7</v>
      </c>
      <c r="D39" s="112">
        <v>8400</v>
      </c>
      <c r="E39" s="113"/>
      <c r="F39" s="114">
        <f t="shared" si="6"/>
        <v>0</v>
      </c>
      <c r="G39" s="113">
        <f t="shared" si="7"/>
        <v>0</v>
      </c>
      <c r="H39" s="115">
        <f t="shared" si="8"/>
        <v>0</v>
      </c>
    </row>
    <row r="40" spans="1:8" ht="15.75" thickBot="1">
      <c r="A40" s="111"/>
      <c r="B40" s="69" t="s">
        <v>51</v>
      </c>
      <c r="C40" s="85" t="s">
        <v>52</v>
      </c>
      <c r="D40" s="112">
        <v>9</v>
      </c>
      <c r="E40" s="113"/>
      <c r="F40" s="114">
        <f t="shared" si="6"/>
        <v>0</v>
      </c>
      <c r="G40" s="113">
        <f t="shared" si="7"/>
        <v>0</v>
      </c>
      <c r="H40" s="115">
        <f t="shared" si="8"/>
        <v>0</v>
      </c>
    </row>
    <row r="41" spans="1:8" ht="15.75" thickBot="1">
      <c r="A41" s="50" t="s">
        <v>10</v>
      </c>
      <c r="B41" s="51"/>
      <c r="C41" s="51"/>
      <c r="D41" s="52" t="s">
        <v>26</v>
      </c>
      <c r="E41" s="53" t="s">
        <v>26</v>
      </c>
      <c r="F41" s="56">
        <f>SUM(F21:F40)</f>
        <v>0</v>
      </c>
      <c r="G41" s="53" t="s">
        <v>26</v>
      </c>
      <c r="H41" s="55">
        <f>SUM(H21:H40)</f>
        <v>0</v>
      </c>
    </row>
    <row r="42" spans="1:8" ht="15.75" thickBot="1">
      <c r="A42" s="6"/>
      <c r="B42" s="6"/>
      <c r="C42" s="6"/>
      <c r="D42" s="20"/>
      <c r="E42" s="13"/>
      <c r="F42" s="15"/>
      <c r="G42" s="16"/>
      <c r="H42" s="16"/>
    </row>
    <row r="43" spans="1:8" ht="15.75" thickBot="1">
      <c r="A43" s="78" t="s">
        <v>24</v>
      </c>
      <c r="B43" s="80"/>
      <c r="C43" s="80"/>
      <c r="D43" s="104"/>
      <c r="E43" s="105"/>
      <c r="F43" s="82"/>
      <c r="G43" s="83"/>
      <c r="H43" s="84"/>
    </row>
    <row r="44" spans="1:8" ht="15">
      <c r="A44" s="72"/>
      <c r="B44" s="102" t="s">
        <v>40</v>
      </c>
      <c r="C44" s="72" t="s">
        <v>6</v>
      </c>
      <c r="D44" s="74">
        <v>50.74</v>
      </c>
      <c r="E44" s="75"/>
      <c r="F44" s="76">
        <f>E44*D44</f>
        <v>0</v>
      </c>
      <c r="G44" s="75">
        <f>E44*1.2</f>
        <v>0</v>
      </c>
      <c r="H44" s="103">
        <f>G44*D44</f>
        <v>0</v>
      </c>
    </row>
    <row r="45" spans="1:8" ht="15.75" customHeight="1" thickBot="1">
      <c r="A45" s="32"/>
      <c r="B45" s="27" t="s">
        <v>39</v>
      </c>
      <c r="C45" s="32" t="s">
        <v>6</v>
      </c>
      <c r="D45" s="33">
        <v>4.32</v>
      </c>
      <c r="E45" s="31"/>
      <c r="F45" s="34">
        <f>E45*D45</f>
        <v>0</v>
      </c>
      <c r="G45" s="31">
        <f>E45*1.2</f>
        <v>0</v>
      </c>
      <c r="H45" s="35">
        <f>G45*D45</f>
        <v>0</v>
      </c>
    </row>
    <row r="46" spans="1:8" ht="15.75" thickBot="1">
      <c r="A46" s="57" t="s">
        <v>11</v>
      </c>
      <c r="B46" s="58"/>
      <c r="C46" s="59"/>
      <c r="D46" s="60" t="s">
        <v>26</v>
      </c>
      <c r="E46" s="53"/>
      <c r="F46" s="54">
        <f>SUM(F44:F45)</f>
        <v>0</v>
      </c>
      <c r="G46" s="53" t="s">
        <v>26</v>
      </c>
      <c r="H46" s="61">
        <f>SUM(H44:H45)</f>
        <v>0</v>
      </c>
    </row>
    <row r="47" spans="1:8" ht="15.75" thickBot="1">
      <c r="A47" s="6"/>
      <c r="B47" s="5"/>
      <c r="C47" s="6"/>
      <c r="D47" s="17"/>
      <c r="E47" s="13"/>
      <c r="F47" s="18"/>
      <c r="G47" s="13"/>
      <c r="H47" s="19"/>
    </row>
    <row r="48" spans="1:8" ht="15.75" thickBot="1">
      <c r="A48" s="78" t="s">
        <v>25</v>
      </c>
      <c r="B48" s="106"/>
      <c r="C48" s="80"/>
      <c r="D48" s="107"/>
      <c r="E48" s="105"/>
      <c r="F48" s="108"/>
      <c r="G48" s="105"/>
      <c r="H48" s="109"/>
    </row>
    <row r="49" spans="1:8" ht="15">
      <c r="A49" s="72"/>
      <c r="B49" s="102" t="s">
        <v>29</v>
      </c>
      <c r="C49" s="72" t="s">
        <v>6</v>
      </c>
      <c r="D49" s="74">
        <v>44.36</v>
      </c>
      <c r="E49" s="75"/>
      <c r="F49" s="76">
        <f>D49*E49</f>
        <v>0</v>
      </c>
      <c r="G49" s="75">
        <f>E49*1.2</f>
        <v>0</v>
      </c>
      <c r="H49" s="77">
        <f>D49*G49</f>
        <v>0</v>
      </c>
    </row>
    <row r="50" spans="1:8" ht="15">
      <c r="A50" s="32"/>
      <c r="B50" s="27" t="s">
        <v>39</v>
      </c>
      <c r="C50" s="32" t="s">
        <v>6</v>
      </c>
      <c r="D50" s="33">
        <v>12.93</v>
      </c>
      <c r="E50" s="31"/>
      <c r="F50" s="34">
        <f>D50*E50</f>
        <v>0</v>
      </c>
      <c r="G50" s="31">
        <f>E50*1.2</f>
        <v>0</v>
      </c>
      <c r="H50" s="35">
        <f>D50*G50</f>
        <v>0</v>
      </c>
    </row>
    <row r="51" spans="1:8" ht="15.75" thickBot="1">
      <c r="A51" s="32"/>
      <c r="B51" s="27" t="s">
        <v>30</v>
      </c>
      <c r="C51" s="32" t="s">
        <v>6</v>
      </c>
      <c r="D51" s="33">
        <v>4.86</v>
      </c>
      <c r="E51" s="31"/>
      <c r="F51" s="34">
        <f>D51*E51</f>
        <v>0</v>
      </c>
      <c r="G51" s="31">
        <f>E51*1.2</f>
        <v>0</v>
      </c>
      <c r="H51" s="35">
        <f>G51*D51</f>
        <v>0</v>
      </c>
    </row>
    <row r="52" spans="1:8" ht="15">
      <c r="A52" s="62" t="s">
        <v>12</v>
      </c>
      <c r="B52" s="63"/>
      <c r="C52" s="64"/>
      <c r="D52" s="65" t="s">
        <v>26</v>
      </c>
      <c r="E52" s="66" t="s">
        <v>26</v>
      </c>
      <c r="F52" s="67">
        <f>SUM(F49:F51)</f>
        <v>0</v>
      </c>
      <c r="G52" s="66" t="s">
        <v>26</v>
      </c>
      <c r="H52" s="68">
        <f>SUM(H49:H51)</f>
        <v>0</v>
      </c>
    </row>
    <row r="53" spans="1:8" ht="15.75" thickBot="1">
      <c r="A53" s="124" t="s">
        <v>27</v>
      </c>
      <c r="B53" s="125"/>
      <c r="C53" s="45"/>
      <c r="D53" s="46"/>
      <c r="E53" s="46"/>
      <c r="F53" s="48">
        <f>F52+F46+F41+F18</f>
        <v>0</v>
      </c>
      <c r="G53" s="47"/>
      <c r="H53" s="49">
        <f>H52+H46+H41+H18</f>
        <v>0</v>
      </c>
    </row>
    <row r="54" spans="1:8" ht="15">
      <c r="A54" s="6"/>
      <c r="B54" s="6"/>
      <c r="C54" s="6"/>
      <c r="D54" s="6"/>
      <c r="E54" s="6"/>
      <c r="F54" s="8"/>
      <c r="G54" s="7"/>
      <c r="H54" s="7"/>
    </row>
    <row r="55" spans="1:8" ht="15" customHeight="1">
      <c r="A55" s="6"/>
      <c r="B55" s="6"/>
      <c r="C55" s="6"/>
      <c r="D55" s="6"/>
      <c r="E55" s="110"/>
      <c r="F55" s="110"/>
      <c r="G55" s="7"/>
      <c r="H55" s="7"/>
    </row>
    <row r="56" spans="1:8" ht="15">
      <c r="A56" s="6"/>
      <c r="B56" s="6"/>
      <c r="C56" s="6"/>
      <c r="D56" s="6"/>
      <c r="E56" s="110"/>
      <c r="F56" s="110"/>
      <c r="G56" s="7"/>
      <c r="H56" s="7"/>
    </row>
    <row r="57" spans="1:8" ht="15">
      <c r="A57" s="6"/>
      <c r="B57" s="6"/>
      <c r="C57" s="6"/>
      <c r="D57" s="6"/>
      <c r="E57" s="110"/>
      <c r="F57" s="110"/>
      <c r="G57" s="7"/>
      <c r="H57" s="7"/>
    </row>
    <row r="58" spans="1:8" ht="15">
      <c r="A58" s="9"/>
      <c r="B58" s="9"/>
      <c r="C58" s="9"/>
      <c r="D58" s="9"/>
      <c r="E58" s="9"/>
      <c r="F58" s="10"/>
      <c r="G58" s="11"/>
      <c r="H58" s="11"/>
    </row>
    <row r="59" spans="1:8" ht="15">
      <c r="A59" s="9"/>
      <c r="B59" s="9"/>
      <c r="C59" s="9"/>
      <c r="D59" s="9"/>
      <c r="E59" s="9"/>
      <c r="F59" s="10"/>
      <c r="G59" s="11"/>
      <c r="H59" s="11"/>
    </row>
    <row r="60" spans="1:8" ht="15">
      <c r="A60" s="9"/>
      <c r="B60" s="9"/>
      <c r="C60" s="9"/>
      <c r="D60" s="9"/>
      <c r="E60" s="9"/>
      <c r="F60" s="10"/>
      <c r="G60" s="11"/>
      <c r="H60" s="11"/>
    </row>
    <row r="61" spans="1:8" ht="15">
      <c r="A61" s="9"/>
      <c r="B61" s="9"/>
      <c r="C61" s="9"/>
      <c r="D61" s="9"/>
      <c r="E61" s="9"/>
      <c r="F61" s="10"/>
      <c r="G61" s="11"/>
      <c r="H61" s="11"/>
    </row>
    <row r="62" spans="1:8" ht="15">
      <c r="A62" s="9"/>
      <c r="B62" s="9"/>
      <c r="C62" s="9"/>
      <c r="D62" s="9"/>
      <c r="E62" s="9"/>
      <c r="F62" s="10"/>
      <c r="G62" s="11"/>
      <c r="H62" s="11"/>
    </row>
    <row r="63" spans="1:8" ht="15">
      <c r="A63" s="9"/>
      <c r="B63" s="9"/>
      <c r="C63" s="9"/>
      <c r="D63" s="9"/>
      <c r="E63" s="9"/>
      <c r="F63" s="10"/>
      <c r="G63" s="11"/>
      <c r="H63" s="11"/>
    </row>
    <row r="64" spans="1:8" ht="15">
      <c r="A64" s="9"/>
      <c r="B64" s="9"/>
      <c r="C64" s="9"/>
      <c r="D64" s="9"/>
      <c r="E64" s="9"/>
      <c r="F64" s="10"/>
      <c r="G64" s="11"/>
      <c r="H64" s="11"/>
    </row>
    <row r="65" spans="1:8" ht="15">
      <c r="A65" s="9"/>
      <c r="B65" s="9"/>
      <c r="C65" s="9"/>
      <c r="D65" s="9"/>
      <c r="E65" s="9"/>
      <c r="F65" s="10"/>
      <c r="G65" s="11"/>
      <c r="H65" s="11"/>
    </row>
    <row r="66" spans="1:8" ht="15">
      <c r="A66" s="11"/>
      <c r="B66" s="11"/>
      <c r="C66" s="11"/>
      <c r="D66" s="11"/>
      <c r="E66" s="11"/>
      <c r="F66" s="10"/>
      <c r="G66" s="11"/>
      <c r="H66" s="11"/>
    </row>
    <row r="67" spans="1:8" ht="15">
      <c r="A67" s="11"/>
      <c r="B67" s="11"/>
      <c r="C67" s="11"/>
      <c r="D67" s="11"/>
      <c r="E67" s="11"/>
      <c r="F67" s="10"/>
      <c r="G67" s="11"/>
      <c r="H67" s="11"/>
    </row>
    <row r="68" spans="1:8" ht="15">
      <c r="A68" s="11"/>
      <c r="B68" s="11"/>
      <c r="C68" s="11"/>
      <c r="D68" s="11"/>
      <c r="E68" s="11"/>
      <c r="F68" s="10"/>
      <c r="G68" s="11"/>
      <c r="H68" s="11"/>
    </row>
    <row r="69" spans="1:8" ht="15">
      <c r="A69" s="11"/>
      <c r="B69" s="11"/>
      <c r="C69" s="11"/>
      <c r="D69" s="11"/>
      <c r="E69" s="11"/>
      <c r="F69" s="10"/>
      <c r="G69" s="11"/>
      <c r="H69" s="11"/>
    </row>
    <row r="70" spans="1:8" ht="15">
      <c r="A70" s="11"/>
      <c r="B70" s="11"/>
      <c r="C70" s="11"/>
      <c r="D70" s="11"/>
      <c r="E70" s="11"/>
      <c r="F70" s="10"/>
      <c r="G70" s="11"/>
      <c r="H70" s="11"/>
    </row>
    <row r="71" spans="1:8" ht="15">
      <c r="A71" s="11"/>
      <c r="B71" s="11"/>
      <c r="C71" s="11"/>
      <c r="D71" s="11"/>
      <c r="E71" s="11"/>
      <c r="F71" s="10"/>
      <c r="G71" s="11"/>
      <c r="H71" s="11"/>
    </row>
  </sheetData>
  <sheetProtection/>
  <mergeCells count="4">
    <mergeCell ref="A53:B53"/>
    <mergeCell ref="C21:H21"/>
    <mergeCell ref="C25:H25"/>
    <mergeCell ref="C32:H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3">
      <selection activeCell="L23" sqref="L23"/>
    </sheetView>
  </sheetViews>
  <sheetFormatPr defaultColWidth="9.140625" defaultRowHeight="15"/>
  <cols>
    <col min="1" max="1" width="10.28125" style="0" customWidth="1"/>
    <col min="2" max="2" width="40.57421875" style="0" customWidth="1"/>
    <col min="3" max="3" width="12.7109375" style="0" customWidth="1"/>
    <col min="4" max="4" width="11.7109375" style="0" customWidth="1"/>
    <col min="5" max="5" width="12.57421875" style="0" customWidth="1"/>
    <col min="6" max="6" width="13.28125" style="0" customWidth="1"/>
  </cols>
  <sheetData>
    <row r="1" spans="1:6" ht="43.5" thickBot="1">
      <c r="A1" s="86" t="s">
        <v>0</v>
      </c>
      <c r="B1" s="86" t="s">
        <v>1</v>
      </c>
      <c r="C1" s="87" t="s">
        <v>2</v>
      </c>
      <c r="D1" s="86" t="s">
        <v>3</v>
      </c>
      <c r="E1" s="88" t="s">
        <v>4</v>
      </c>
      <c r="F1" s="88" t="s">
        <v>5</v>
      </c>
    </row>
    <row r="2" spans="1:6" s="3" customFormat="1" ht="15">
      <c r="A2" s="90" t="s">
        <v>23</v>
      </c>
      <c r="B2" s="91"/>
      <c r="C2" s="92"/>
      <c r="D2" s="93"/>
      <c r="E2" s="94"/>
      <c r="F2" s="94"/>
    </row>
    <row r="3" spans="1:6" s="3" customFormat="1" ht="15">
      <c r="A3" s="97"/>
      <c r="B3" s="26" t="s">
        <v>15</v>
      </c>
      <c r="C3" s="22"/>
      <c r="D3" s="23"/>
      <c r="E3" s="24"/>
      <c r="F3" s="24"/>
    </row>
    <row r="4" spans="1:6" s="3" customFormat="1" ht="15">
      <c r="A4" s="97"/>
      <c r="B4" s="27" t="s">
        <v>16</v>
      </c>
      <c r="C4" s="28" t="s">
        <v>6</v>
      </c>
      <c r="D4" s="29">
        <v>45.01</v>
      </c>
      <c r="E4" s="30">
        <v>960</v>
      </c>
      <c r="F4" s="30">
        <f>E4*1.2</f>
        <v>1152</v>
      </c>
    </row>
    <row r="5" spans="1:6" s="3" customFormat="1" ht="15">
      <c r="A5" s="97"/>
      <c r="B5" s="27" t="s">
        <v>19</v>
      </c>
      <c r="C5" s="28" t="s">
        <v>6</v>
      </c>
      <c r="D5" s="29">
        <v>45.01</v>
      </c>
      <c r="E5" s="30">
        <v>690</v>
      </c>
      <c r="F5" s="30">
        <f aca="true" t="shared" si="0" ref="F5:F17">E5*1.2</f>
        <v>828</v>
      </c>
    </row>
    <row r="6" spans="1:6" s="3" customFormat="1" ht="15">
      <c r="A6" s="97"/>
      <c r="B6" s="27" t="s">
        <v>20</v>
      </c>
      <c r="C6" s="28" t="s">
        <v>6</v>
      </c>
      <c r="D6" s="29">
        <v>45.01</v>
      </c>
      <c r="E6" s="30">
        <v>1470</v>
      </c>
      <c r="F6" s="30">
        <f t="shared" si="0"/>
        <v>1764</v>
      </c>
    </row>
    <row r="7" spans="1:6" s="3" customFormat="1" ht="15">
      <c r="A7" s="97"/>
      <c r="B7" s="27" t="s">
        <v>17</v>
      </c>
      <c r="C7" s="28" t="s">
        <v>6</v>
      </c>
      <c r="D7" s="29">
        <v>45.01</v>
      </c>
      <c r="E7" s="30">
        <v>230</v>
      </c>
      <c r="F7" s="30">
        <f t="shared" si="0"/>
        <v>276</v>
      </c>
    </row>
    <row r="8" spans="1:6" s="3" customFormat="1" ht="15">
      <c r="A8" s="97"/>
      <c r="B8" s="27" t="s">
        <v>18</v>
      </c>
      <c r="C8" s="28" t="s">
        <v>6</v>
      </c>
      <c r="D8" s="29">
        <v>45.01</v>
      </c>
      <c r="E8" s="30">
        <v>200</v>
      </c>
      <c r="F8" s="30">
        <f t="shared" si="0"/>
        <v>240</v>
      </c>
    </row>
    <row r="9" spans="1:6" s="3" customFormat="1" ht="15">
      <c r="A9" s="97"/>
      <c r="B9" s="26" t="s">
        <v>28</v>
      </c>
      <c r="C9" s="28" t="s">
        <v>6</v>
      </c>
      <c r="D9" s="29">
        <v>25.83</v>
      </c>
      <c r="E9" s="30">
        <v>700</v>
      </c>
      <c r="F9" s="30">
        <f t="shared" si="0"/>
        <v>840</v>
      </c>
    </row>
    <row r="10" spans="1:6" s="3" customFormat="1" ht="15">
      <c r="A10" s="97"/>
      <c r="B10" s="26" t="s">
        <v>29</v>
      </c>
      <c r="C10" s="28" t="s">
        <v>6</v>
      </c>
      <c r="D10" s="29">
        <v>22.7</v>
      </c>
      <c r="E10" s="30">
        <v>480</v>
      </c>
      <c r="F10" s="30">
        <f t="shared" si="0"/>
        <v>576</v>
      </c>
    </row>
    <row r="11" spans="1:6" s="3" customFormat="1" ht="15">
      <c r="A11" s="97"/>
      <c r="B11" s="26" t="s">
        <v>30</v>
      </c>
      <c r="C11" s="28" t="s">
        <v>6</v>
      </c>
      <c r="D11" s="29">
        <v>81.81</v>
      </c>
      <c r="E11" s="30">
        <v>750</v>
      </c>
      <c r="F11" s="30">
        <f t="shared" si="0"/>
        <v>900</v>
      </c>
    </row>
    <row r="12" spans="1:6" s="3" customFormat="1" ht="15">
      <c r="A12" s="97"/>
      <c r="B12" s="26" t="s">
        <v>21</v>
      </c>
      <c r="C12" s="117"/>
      <c r="D12" s="118"/>
      <c r="E12" s="118"/>
      <c r="F12" s="118"/>
    </row>
    <row r="13" spans="1:6" s="3" customFormat="1" ht="15">
      <c r="A13" s="97"/>
      <c r="B13" s="27" t="s">
        <v>31</v>
      </c>
      <c r="C13" s="28" t="s">
        <v>7</v>
      </c>
      <c r="D13" s="29">
        <v>191700</v>
      </c>
      <c r="E13" s="30">
        <v>0.35</v>
      </c>
      <c r="F13" s="30">
        <f t="shared" si="0"/>
        <v>0.42</v>
      </c>
    </row>
    <row r="14" spans="1:6" s="3" customFormat="1" ht="15">
      <c r="A14" s="97"/>
      <c r="B14" s="27" t="s">
        <v>32</v>
      </c>
      <c r="C14" s="28" t="s">
        <v>7</v>
      </c>
      <c r="D14" s="29">
        <v>58440</v>
      </c>
      <c r="E14" s="30">
        <v>0.2</v>
      </c>
      <c r="F14" s="30">
        <f t="shared" si="0"/>
        <v>0.24</v>
      </c>
    </row>
    <row r="15" spans="1:6" s="3" customFormat="1" ht="15">
      <c r="A15" s="97"/>
      <c r="B15" s="26" t="s">
        <v>33</v>
      </c>
      <c r="C15" s="117"/>
      <c r="D15" s="118"/>
      <c r="E15" s="118"/>
      <c r="F15" s="118"/>
    </row>
    <row r="16" spans="1:6" s="3" customFormat="1" ht="15">
      <c r="A16" s="97"/>
      <c r="B16" s="27" t="s">
        <v>31</v>
      </c>
      <c r="C16" s="28" t="s">
        <v>7</v>
      </c>
      <c r="D16" s="29">
        <v>191700</v>
      </c>
      <c r="E16" s="30">
        <v>0.49</v>
      </c>
      <c r="F16" s="30">
        <f t="shared" si="0"/>
        <v>0.588</v>
      </c>
    </row>
    <row r="17" spans="1:6" s="3" customFormat="1" ht="15">
      <c r="A17" s="21"/>
      <c r="B17" s="27" t="s">
        <v>32</v>
      </c>
      <c r="C17" s="28" t="s">
        <v>7</v>
      </c>
      <c r="D17" s="29">
        <v>58440</v>
      </c>
      <c r="E17" s="30">
        <v>0.19</v>
      </c>
      <c r="F17" s="30">
        <f t="shared" si="0"/>
        <v>0.22799999999999998</v>
      </c>
    </row>
    <row r="18" spans="1:6" s="3" customFormat="1" ht="15.75" thickBot="1">
      <c r="A18" s="4"/>
      <c r="B18" s="5"/>
      <c r="C18" s="5"/>
      <c r="D18" s="12"/>
      <c r="E18" s="13"/>
      <c r="F18" s="13"/>
    </row>
    <row r="19" spans="1:6" s="3" customFormat="1" ht="15.75" thickBot="1">
      <c r="A19" s="78" t="s">
        <v>22</v>
      </c>
      <c r="B19" s="79"/>
      <c r="C19" s="80"/>
      <c r="D19" s="81"/>
      <c r="E19" s="81"/>
      <c r="F19" s="83"/>
    </row>
    <row r="20" spans="1:6" s="3" customFormat="1" ht="15">
      <c r="A20" s="123"/>
      <c r="B20" s="122" t="s">
        <v>36</v>
      </c>
      <c r="C20" s="126"/>
      <c r="D20" s="127"/>
      <c r="E20" s="127"/>
      <c r="F20" s="127"/>
    </row>
    <row r="21" spans="1:6" s="3" customFormat="1" ht="15">
      <c r="A21" s="111"/>
      <c r="B21" s="120" t="s">
        <v>34</v>
      </c>
      <c r="C21" s="32" t="s">
        <v>7</v>
      </c>
      <c r="D21" s="33">
        <v>109600</v>
      </c>
      <c r="E21" s="31">
        <v>0.35</v>
      </c>
      <c r="F21" s="37">
        <f aca="true" t="shared" si="1" ref="F21:F39">E21*1.2</f>
        <v>0.42</v>
      </c>
    </row>
    <row r="22" spans="1:6" s="3" customFormat="1" ht="15">
      <c r="A22" s="111"/>
      <c r="B22" s="120" t="s">
        <v>37</v>
      </c>
      <c r="C22" s="32" t="s">
        <v>7</v>
      </c>
      <c r="D22" s="33">
        <v>117720</v>
      </c>
      <c r="E22" s="31">
        <v>0.2</v>
      </c>
      <c r="F22" s="37">
        <f t="shared" si="1"/>
        <v>0.24</v>
      </c>
    </row>
    <row r="23" spans="1:6" s="3" customFormat="1" ht="15">
      <c r="A23" s="111"/>
      <c r="B23" s="120" t="s">
        <v>35</v>
      </c>
      <c r="C23" s="32" t="s">
        <v>7</v>
      </c>
      <c r="D23" s="33">
        <v>600</v>
      </c>
      <c r="E23" s="31">
        <v>1.3</v>
      </c>
      <c r="F23" s="37">
        <f t="shared" si="1"/>
        <v>1.56</v>
      </c>
    </row>
    <row r="24" spans="1:6" s="3" customFormat="1" ht="15">
      <c r="A24" s="111"/>
      <c r="B24" s="121" t="s">
        <v>38</v>
      </c>
      <c r="C24" s="129"/>
      <c r="D24" s="130"/>
      <c r="E24" s="130"/>
      <c r="F24" s="130"/>
    </row>
    <row r="25" spans="1:6" s="3" customFormat="1" ht="15">
      <c r="A25" s="111"/>
      <c r="B25" s="120" t="s">
        <v>34</v>
      </c>
      <c r="C25" s="32" t="s">
        <v>7</v>
      </c>
      <c r="D25" s="33">
        <v>109600</v>
      </c>
      <c r="E25" s="31">
        <v>0.49</v>
      </c>
      <c r="F25" s="37">
        <f t="shared" si="1"/>
        <v>0.588</v>
      </c>
    </row>
    <row r="26" spans="1:6" s="3" customFormat="1" ht="15">
      <c r="A26" s="111"/>
      <c r="B26" s="120" t="s">
        <v>37</v>
      </c>
      <c r="C26" s="32" t="s">
        <v>7</v>
      </c>
      <c r="D26" s="33">
        <v>117720</v>
      </c>
      <c r="E26" s="31">
        <v>0.19</v>
      </c>
      <c r="F26" s="37">
        <f t="shared" si="1"/>
        <v>0.22799999999999998</v>
      </c>
    </row>
    <row r="27" spans="1:6" s="3" customFormat="1" ht="15">
      <c r="A27" s="111"/>
      <c r="B27" s="120" t="s">
        <v>35</v>
      </c>
      <c r="C27" s="32" t="s">
        <v>7</v>
      </c>
      <c r="D27" s="33">
        <v>600</v>
      </c>
      <c r="E27" s="31">
        <v>1.7</v>
      </c>
      <c r="F27" s="37">
        <f t="shared" si="1"/>
        <v>2.04</v>
      </c>
    </row>
    <row r="28" spans="1:6" s="3" customFormat="1" ht="15">
      <c r="A28" s="111"/>
      <c r="B28" s="121" t="s">
        <v>29</v>
      </c>
      <c r="C28" s="32" t="s">
        <v>6</v>
      </c>
      <c r="D28" s="33">
        <v>54.21</v>
      </c>
      <c r="E28" s="31">
        <v>480</v>
      </c>
      <c r="F28" s="37">
        <f t="shared" si="1"/>
        <v>576</v>
      </c>
    </row>
    <row r="29" spans="1:6" s="3" customFormat="1" ht="15">
      <c r="A29" s="111"/>
      <c r="B29" s="121" t="s">
        <v>39</v>
      </c>
      <c r="C29" s="41" t="s">
        <v>6</v>
      </c>
      <c r="D29" s="42">
        <v>9.66</v>
      </c>
      <c r="E29" s="37">
        <v>700</v>
      </c>
      <c r="F29" s="37">
        <f t="shared" si="1"/>
        <v>840</v>
      </c>
    </row>
    <row r="30" spans="1:6" s="3" customFormat="1" ht="15">
      <c r="A30" s="85"/>
      <c r="B30" s="116" t="s">
        <v>30</v>
      </c>
      <c r="C30" s="32" t="s">
        <v>6</v>
      </c>
      <c r="D30" s="33">
        <v>10.89</v>
      </c>
      <c r="E30" s="31">
        <v>750</v>
      </c>
      <c r="F30" s="31">
        <f t="shared" si="1"/>
        <v>900</v>
      </c>
    </row>
    <row r="31" spans="1:6" s="3" customFormat="1" ht="15">
      <c r="A31" s="85"/>
      <c r="B31" s="70" t="s">
        <v>41</v>
      </c>
      <c r="C31" s="132"/>
      <c r="D31" s="133"/>
      <c r="E31" s="133"/>
      <c r="F31" s="133"/>
    </row>
    <row r="32" spans="1:6" s="3" customFormat="1" ht="15">
      <c r="A32" s="85"/>
      <c r="B32" s="69" t="s">
        <v>42</v>
      </c>
      <c r="C32" s="32" t="s">
        <v>7</v>
      </c>
      <c r="D32" s="33">
        <v>4520</v>
      </c>
      <c r="E32" s="31">
        <v>25</v>
      </c>
      <c r="F32" s="31">
        <f t="shared" si="1"/>
        <v>30</v>
      </c>
    </row>
    <row r="33" spans="1:6" s="3" customFormat="1" ht="15">
      <c r="A33" s="85"/>
      <c r="B33" s="69" t="s">
        <v>43</v>
      </c>
      <c r="C33" s="32" t="s">
        <v>45</v>
      </c>
      <c r="D33" s="33">
        <v>25200</v>
      </c>
      <c r="E33" s="31">
        <v>6.9</v>
      </c>
      <c r="F33" s="31">
        <f t="shared" si="1"/>
        <v>8.28</v>
      </c>
    </row>
    <row r="34" spans="1:6" s="3" customFormat="1" ht="15">
      <c r="A34" s="85"/>
      <c r="B34" s="69" t="s">
        <v>46</v>
      </c>
      <c r="C34" s="32" t="s">
        <v>44</v>
      </c>
      <c r="D34" s="33">
        <v>33600</v>
      </c>
      <c r="E34" s="31">
        <v>0.49</v>
      </c>
      <c r="F34" s="31">
        <f t="shared" si="1"/>
        <v>0.588</v>
      </c>
    </row>
    <row r="35" spans="1:6" s="3" customFormat="1" ht="15">
      <c r="A35" s="85"/>
      <c r="B35" s="69" t="s">
        <v>47</v>
      </c>
      <c r="C35" s="32" t="s">
        <v>7</v>
      </c>
      <c r="D35" s="33">
        <v>4</v>
      </c>
      <c r="E35" s="31">
        <v>1800</v>
      </c>
      <c r="F35" s="31">
        <f t="shared" si="1"/>
        <v>2160</v>
      </c>
    </row>
    <row r="36" spans="1:6" s="3" customFormat="1" ht="15">
      <c r="A36" s="85"/>
      <c r="B36" s="69" t="s">
        <v>49</v>
      </c>
      <c r="C36" s="32" t="s">
        <v>7</v>
      </c>
      <c r="D36" s="33">
        <v>1344</v>
      </c>
      <c r="E36" s="31">
        <v>4</v>
      </c>
      <c r="F36" s="31">
        <f t="shared" si="1"/>
        <v>4.8</v>
      </c>
    </row>
    <row r="37" spans="1:6" s="3" customFormat="1" ht="15">
      <c r="A37" s="85"/>
      <c r="B37" s="69" t="s">
        <v>48</v>
      </c>
      <c r="C37" s="32" t="s">
        <v>8</v>
      </c>
      <c r="D37" s="33">
        <v>200</v>
      </c>
      <c r="E37" s="31">
        <v>4.9</v>
      </c>
      <c r="F37" s="31">
        <f t="shared" si="1"/>
        <v>5.88</v>
      </c>
    </row>
    <row r="38" spans="1:6" s="3" customFormat="1" ht="15">
      <c r="A38" s="85"/>
      <c r="B38" s="69" t="s">
        <v>50</v>
      </c>
      <c r="C38" s="41" t="s">
        <v>7</v>
      </c>
      <c r="D38" s="42">
        <v>8400</v>
      </c>
      <c r="E38" s="37">
        <v>1.6</v>
      </c>
      <c r="F38" s="37">
        <f t="shared" si="1"/>
        <v>1.92</v>
      </c>
    </row>
    <row r="39" spans="1:6" s="3" customFormat="1" ht="15">
      <c r="A39" s="72"/>
      <c r="B39" s="27" t="s">
        <v>51</v>
      </c>
      <c r="C39" s="32" t="s">
        <v>52</v>
      </c>
      <c r="D39" s="33">
        <v>9</v>
      </c>
      <c r="E39" s="31">
        <v>8400</v>
      </c>
      <c r="F39" s="31">
        <f t="shared" si="1"/>
        <v>10080</v>
      </c>
    </row>
    <row r="40" spans="1:6" s="3" customFormat="1" ht="15.75" thickBot="1">
      <c r="A40" s="6"/>
      <c r="B40" s="6"/>
      <c r="C40" s="6"/>
      <c r="D40" s="20"/>
      <c r="E40" s="13"/>
      <c r="F40" s="16"/>
    </row>
    <row r="41" spans="1:6" s="3" customFormat="1" ht="15.75" thickBot="1">
      <c r="A41" s="78" t="s">
        <v>24</v>
      </c>
      <c r="B41" s="80"/>
      <c r="C41" s="80"/>
      <c r="D41" s="104"/>
      <c r="E41" s="105"/>
      <c r="F41" s="83"/>
    </row>
    <row r="42" spans="1:6" s="3" customFormat="1" ht="15">
      <c r="A42" s="72"/>
      <c r="B42" s="102" t="s">
        <v>40</v>
      </c>
      <c r="C42" s="72" t="s">
        <v>6</v>
      </c>
      <c r="D42" s="74">
        <v>50.74</v>
      </c>
      <c r="E42" s="75">
        <v>480</v>
      </c>
      <c r="F42" s="75">
        <f>E42*1.2</f>
        <v>576</v>
      </c>
    </row>
    <row r="43" spans="1:6" s="3" customFormat="1" ht="15">
      <c r="A43" s="32"/>
      <c r="B43" s="27" t="s">
        <v>39</v>
      </c>
      <c r="C43" s="32" t="s">
        <v>6</v>
      </c>
      <c r="D43" s="33">
        <v>4.32</v>
      </c>
      <c r="E43" s="31">
        <v>700</v>
      </c>
      <c r="F43" s="31">
        <f>E43*1.2</f>
        <v>840</v>
      </c>
    </row>
    <row r="44" spans="1:6" s="3" customFormat="1" ht="15.75" thickBot="1">
      <c r="A44" s="6"/>
      <c r="B44" s="5"/>
      <c r="C44" s="6"/>
      <c r="D44" s="17"/>
      <c r="E44" s="13"/>
      <c r="F44" s="13"/>
    </row>
    <row r="45" spans="1:6" s="3" customFormat="1" ht="15.75" thickBot="1">
      <c r="A45" s="78" t="s">
        <v>25</v>
      </c>
      <c r="B45" s="106"/>
      <c r="C45" s="80"/>
      <c r="D45" s="107"/>
      <c r="E45" s="105"/>
      <c r="F45" s="105"/>
    </row>
    <row r="46" spans="1:6" s="3" customFormat="1" ht="15">
      <c r="A46" s="72"/>
      <c r="B46" s="102" t="s">
        <v>29</v>
      </c>
      <c r="C46" s="72" t="s">
        <v>6</v>
      </c>
      <c r="D46" s="74">
        <v>44.36</v>
      </c>
      <c r="E46" s="75">
        <v>480</v>
      </c>
      <c r="F46" s="75">
        <f>E46*1.2</f>
        <v>576</v>
      </c>
    </row>
    <row r="47" spans="1:6" s="3" customFormat="1" ht="15">
      <c r="A47" s="32"/>
      <c r="B47" s="27" t="s">
        <v>39</v>
      </c>
      <c r="C47" s="32" t="s">
        <v>6</v>
      </c>
      <c r="D47" s="33">
        <v>12.93</v>
      </c>
      <c r="E47" s="31">
        <v>700</v>
      </c>
      <c r="F47" s="31">
        <f>E47*1.2</f>
        <v>840</v>
      </c>
    </row>
    <row r="48" spans="1:6" s="3" customFormat="1" ht="15">
      <c r="A48" s="32"/>
      <c r="B48" s="27" t="s">
        <v>30</v>
      </c>
      <c r="C48" s="32" t="s">
        <v>6</v>
      </c>
      <c r="D48" s="33">
        <v>4.86</v>
      </c>
      <c r="E48" s="31">
        <v>750</v>
      </c>
      <c r="F48" s="31">
        <f>E48*1.2</f>
        <v>900</v>
      </c>
    </row>
    <row r="49" spans="1:6" ht="15">
      <c r="A49" s="1"/>
      <c r="B49" s="1"/>
      <c r="C49" s="1"/>
      <c r="D49" s="1"/>
      <c r="E49" s="1"/>
      <c r="F49" s="134"/>
    </row>
    <row r="50" spans="1:6" ht="15">
      <c r="A50" s="1"/>
      <c r="B50" s="1"/>
      <c r="C50" s="1"/>
      <c r="D50" s="1"/>
      <c r="E50" s="1"/>
      <c r="F50" s="134"/>
    </row>
    <row r="51" spans="1:6" ht="15">
      <c r="A51" s="1"/>
      <c r="B51" s="1"/>
      <c r="C51" s="1"/>
      <c r="D51" s="1"/>
      <c r="E51" s="1"/>
      <c r="F51" s="134"/>
    </row>
  </sheetData>
  <sheetProtection/>
  <mergeCells count="4">
    <mergeCell ref="F49:F51"/>
    <mergeCell ref="C20:F20"/>
    <mergeCell ref="C24:F24"/>
    <mergeCell ref="C31:F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Cech</cp:lastModifiedBy>
  <cp:lastPrinted>2015-07-16T17:45:35Z</cp:lastPrinted>
  <dcterms:created xsi:type="dcterms:W3CDTF">2015-03-10T05:08:11Z</dcterms:created>
  <dcterms:modified xsi:type="dcterms:W3CDTF">2015-10-01T19:27:32Z</dcterms:modified>
  <cp:category/>
  <cp:version/>
  <cp:contentType/>
  <cp:contentStatus/>
</cp:coreProperties>
</file>